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60" windowHeight="117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G14" i="1"/>
  <c r="E14" i="1"/>
  <c r="C14" i="1"/>
  <c r="G6" i="1"/>
  <c r="E6" i="1"/>
  <c r="C6" i="1"/>
</calcChain>
</file>

<file path=xl/sharedStrings.xml><?xml version="1.0" encoding="utf-8"?>
<sst xmlns="http://schemas.openxmlformats.org/spreadsheetml/2006/main" count="84" uniqueCount="40">
  <si>
    <t>Płyn do dezynfekcji rąk</t>
  </si>
  <si>
    <t>Kombinezony ochronne</t>
  </si>
  <si>
    <t>Maski FFP3</t>
  </si>
  <si>
    <t>Maski chirurgiczne</t>
  </si>
  <si>
    <t>Maski FFP2</t>
  </si>
  <si>
    <t>Rękawiczki lateksowe</t>
  </si>
  <si>
    <t>WSZ Konin</t>
  </si>
  <si>
    <t>Łącznie sztuk/litrów</t>
  </si>
  <si>
    <t>160 butelek x 5 litrów</t>
  </si>
  <si>
    <t>Ilość</t>
  </si>
  <si>
    <t>5 kartonów x 1000 szt. L
5 kartonów x 1000 szt. M</t>
  </si>
  <si>
    <t>Wyszczególnienie</t>
  </si>
  <si>
    <t>1 karton x 1000 szt.</t>
  </si>
  <si>
    <t>1 karton x 1000 szt.
1/2 kartonu 1000 szt. = 500 szt.
(10 x 50 szt. małych kartonów)</t>
  </si>
  <si>
    <t>4 kartony x 4000 szt.</t>
  </si>
  <si>
    <t xml:space="preserve">5 kartonów x 1000 szt. </t>
  </si>
  <si>
    <t>11 kartonów x 80 szt. L
10 kartonów x 60 szt. XL</t>
  </si>
  <si>
    <t>WSZ Kalisz</t>
  </si>
  <si>
    <t>160 butelek x 5 litrów (1 paleta x 144 szt. + 16 szt)</t>
  </si>
  <si>
    <t>11 kartonów x 80 szt. L
11 kartonów x 60 szt. XL</t>
  </si>
  <si>
    <t>Szpital Wojewódzki w Poznaniu</t>
  </si>
  <si>
    <t xml:space="preserve">160 butelek x 5 litrów </t>
  </si>
  <si>
    <t>-</t>
  </si>
  <si>
    <t>3 kartony x 5000 szt.</t>
  </si>
  <si>
    <t>5 kartonów x 80 szt. L
10 kartonów x 60 szt. XL</t>
  </si>
  <si>
    <t>WSZ Leszno</t>
  </si>
  <si>
    <t>10 kartonów x 80 szt. L
8 kartonów x 80 szt. XL
1 karton x 60 szt. XL</t>
  </si>
  <si>
    <t>WSPR Poznań</t>
  </si>
  <si>
    <t>10 kartonów x 60 szt. XL
5 kartonów x 80 szt. L</t>
  </si>
  <si>
    <t xml:space="preserve">3 kartony x 1000 szt. </t>
  </si>
  <si>
    <t>2 kartony x 1000 szt. L
2 kartony x 1000 szt. M</t>
  </si>
  <si>
    <t>80 butelek x 5 litrów</t>
  </si>
  <si>
    <t>WCRM Konin</t>
  </si>
  <si>
    <t>6 kartonów x 60 szt. XL
3 kartony x 80 szt. L</t>
  </si>
  <si>
    <t xml:space="preserve">1 karton x 1000 szt. + 1 karton x 350 szt. </t>
  </si>
  <si>
    <t>1 karton x 1000 szt. L
1 karton x 1000 szt. M</t>
  </si>
  <si>
    <t>Szpital Secj. Piła</t>
  </si>
  <si>
    <t>20 butelek x 5 litrów</t>
  </si>
  <si>
    <t xml:space="preserve">1 karton x 1000 szt. </t>
  </si>
  <si>
    <r>
      <t xml:space="preserve">4 kartony x 1000 szt. L
4 kartony x 1000 szt. M
</t>
    </r>
    <r>
      <rPr>
        <sz val="11"/>
        <color rgb="FFC00000"/>
        <rFont val="Calibri"/>
        <family val="2"/>
        <charset val="238"/>
        <scheme val="minor"/>
      </rPr>
      <t>(2000 szt. w ramach protokołu zostało odebrane wcześniej)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</si>
</sst>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9"/>
  <sheetViews>
    <sheetView tabSelected="1" workbookViewId="0">
      <selection activeCell="E5" sqref="B1:E5"/>
    </sheetView>
  </sheetViews>
  <sheetFormatPr defaultRowHeight="15" x14ac:dyDescent="0.25"/>
  <cols>
    <col min="1" max="1" width="27.5703125" customWidth="1"/>
    <col min="2" max="2" width="27" customWidth="1"/>
    <col min="3" max="3" width="20.5703125" customWidth="1"/>
    <col min="4" max="4" width="28.5703125" customWidth="1"/>
    <col min="5" max="5" width="20.5703125" customWidth="1"/>
    <col min="6" max="6" width="33.42578125" customWidth="1"/>
    <col min="7" max="7" width="22.28515625" customWidth="1"/>
    <col min="8" max="8" width="29" customWidth="1"/>
    <col min="9" max="9" width="21.140625" customWidth="1"/>
  </cols>
  <sheetData>
    <row r="3" spans="1:9" x14ac:dyDescent="0.25">
      <c r="A3" s="3"/>
      <c r="B3" s="15" t="s">
        <v>6</v>
      </c>
      <c r="C3" s="15"/>
      <c r="D3" s="14" t="s">
        <v>17</v>
      </c>
      <c r="E3" s="15"/>
      <c r="F3" s="15" t="s">
        <v>20</v>
      </c>
      <c r="G3" s="15"/>
      <c r="H3" s="14" t="s">
        <v>36</v>
      </c>
      <c r="I3" s="15"/>
    </row>
    <row r="4" spans="1:9" ht="20.25" customHeight="1" x14ac:dyDescent="0.25">
      <c r="A4" s="3" t="s">
        <v>11</v>
      </c>
      <c r="B4" s="2" t="s">
        <v>9</v>
      </c>
      <c r="C4" s="2" t="s">
        <v>7</v>
      </c>
      <c r="D4" s="10" t="s">
        <v>9</v>
      </c>
      <c r="E4" s="6" t="s">
        <v>7</v>
      </c>
      <c r="F4" s="6" t="s">
        <v>9</v>
      </c>
      <c r="G4" s="6" t="s">
        <v>7</v>
      </c>
      <c r="H4" s="10" t="s">
        <v>9</v>
      </c>
      <c r="I4" s="6" t="s">
        <v>7</v>
      </c>
    </row>
    <row r="5" spans="1:9" ht="33.75" customHeight="1" x14ac:dyDescent="0.25">
      <c r="A5" s="3" t="s">
        <v>0</v>
      </c>
      <c r="B5" s="3" t="s">
        <v>8</v>
      </c>
      <c r="C5" s="4">
        <v>800</v>
      </c>
      <c r="D5" s="11" t="s">
        <v>18</v>
      </c>
      <c r="E5" s="8">
        <v>800</v>
      </c>
      <c r="F5" s="7" t="s">
        <v>21</v>
      </c>
      <c r="G5" s="8">
        <v>800</v>
      </c>
      <c r="H5" s="11" t="s">
        <v>37</v>
      </c>
      <c r="I5" s="8">
        <f>20*5</f>
        <v>100</v>
      </c>
    </row>
    <row r="6" spans="1:9" ht="37.5" customHeight="1" x14ac:dyDescent="0.25">
      <c r="A6" s="3" t="s">
        <v>1</v>
      </c>
      <c r="B6" s="5" t="s">
        <v>16</v>
      </c>
      <c r="C6" s="4">
        <f>11*80+10*60</f>
        <v>1480</v>
      </c>
      <c r="D6" s="11" t="s">
        <v>19</v>
      </c>
      <c r="E6" s="8">
        <f>11*80+11*60</f>
        <v>1540</v>
      </c>
      <c r="F6" s="7" t="s">
        <v>24</v>
      </c>
      <c r="G6" s="8">
        <f>5*80+10*60</f>
        <v>1000</v>
      </c>
      <c r="H6" s="11" t="s">
        <v>22</v>
      </c>
      <c r="I6" s="8" t="s">
        <v>22</v>
      </c>
    </row>
    <row r="7" spans="1:9" ht="47.25" customHeight="1" x14ac:dyDescent="0.25">
      <c r="A7" s="3" t="s">
        <v>2</v>
      </c>
      <c r="B7" s="5" t="s">
        <v>13</v>
      </c>
      <c r="C7" s="4">
        <v>1500</v>
      </c>
      <c r="D7" s="11" t="s">
        <v>13</v>
      </c>
      <c r="E7" s="8">
        <v>1500</v>
      </c>
      <c r="F7" s="7" t="s">
        <v>22</v>
      </c>
      <c r="G7" s="8" t="s">
        <v>22</v>
      </c>
      <c r="H7" s="11" t="s">
        <v>22</v>
      </c>
      <c r="I7" s="8" t="s">
        <v>22</v>
      </c>
    </row>
    <row r="8" spans="1:9" x14ac:dyDescent="0.25">
      <c r="A8" s="3" t="s">
        <v>3</v>
      </c>
      <c r="B8" s="3" t="s">
        <v>14</v>
      </c>
      <c r="C8" s="4">
        <v>16000</v>
      </c>
      <c r="D8" s="12" t="s">
        <v>14</v>
      </c>
      <c r="E8" s="8">
        <v>16000</v>
      </c>
      <c r="F8" s="9" t="s">
        <v>23</v>
      </c>
      <c r="G8" s="8">
        <v>15000</v>
      </c>
      <c r="H8" s="12" t="s">
        <v>22</v>
      </c>
      <c r="I8" s="8" t="s">
        <v>22</v>
      </c>
    </row>
    <row r="9" spans="1:9" ht="21.75" customHeight="1" x14ac:dyDescent="0.25">
      <c r="A9" s="3" t="s">
        <v>4</v>
      </c>
      <c r="B9" s="5" t="s">
        <v>15</v>
      </c>
      <c r="C9" s="4">
        <v>5000</v>
      </c>
      <c r="D9" s="11" t="s">
        <v>15</v>
      </c>
      <c r="E9" s="8">
        <v>5000</v>
      </c>
      <c r="F9" s="7" t="s">
        <v>15</v>
      </c>
      <c r="G9" s="8">
        <v>5000</v>
      </c>
      <c r="H9" s="11" t="s">
        <v>38</v>
      </c>
      <c r="I9" s="8">
        <v>1000</v>
      </c>
    </row>
    <row r="10" spans="1:9" ht="68.25" customHeight="1" x14ac:dyDescent="0.25">
      <c r="A10" s="3" t="s">
        <v>5</v>
      </c>
      <c r="B10" s="5" t="s">
        <v>10</v>
      </c>
      <c r="C10" s="4">
        <v>10000</v>
      </c>
      <c r="D10" s="11" t="s">
        <v>10</v>
      </c>
      <c r="E10" s="8">
        <v>10000</v>
      </c>
      <c r="F10" s="7" t="s">
        <v>39</v>
      </c>
      <c r="G10" s="8">
        <v>10000</v>
      </c>
      <c r="H10" s="11" t="s">
        <v>22</v>
      </c>
      <c r="I10" s="8" t="s">
        <v>22</v>
      </c>
    </row>
    <row r="11" spans="1:9" x14ac:dyDescent="0.25">
      <c r="A11" s="3"/>
      <c r="B11" s="15" t="s">
        <v>25</v>
      </c>
      <c r="C11" s="15"/>
      <c r="D11" s="15" t="s">
        <v>27</v>
      </c>
      <c r="E11" s="15"/>
      <c r="F11" s="15" t="s">
        <v>32</v>
      </c>
      <c r="G11" s="15"/>
    </row>
    <row r="12" spans="1:9" x14ac:dyDescent="0.25">
      <c r="A12" s="3" t="s">
        <v>11</v>
      </c>
      <c r="B12" s="2" t="s">
        <v>9</v>
      </c>
      <c r="C12" s="2" t="s">
        <v>7</v>
      </c>
      <c r="D12" s="2" t="s">
        <v>9</v>
      </c>
      <c r="E12" s="2" t="s">
        <v>7</v>
      </c>
      <c r="F12" s="2" t="s">
        <v>9</v>
      </c>
      <c r="G12" s="2" t="s">
        <v>7</v>
      </c>
    </row>
    <row r="13" spans="1:9" ht="30" x14ac:dyDescent="0.25">
      <c r="A13" s="3" t="s">
        <v>0</v>
      </c>
      <c r="B13" s="7" t="s">
        <v>18</v>
      </c>
      <c r="C13" s="4">
        <v>800</v>
      </c>
      <c r="D13" s="7" t="s">
        <v>31</v>
      </c>
      <c r="E13" s="8">
        <v>400</v>
      </c>
      <c r="F13" s="7" t="s">
        <v>31</v>
      </c>
      <c r="G13" s="8">
        <v>400</v>
      </c>
    </row>
    <row r="14" spans="1:9" ht="45" x14ac:dyDescent="0.25">
      <c r="A14" s="3" t="s">
        <v>1</v>
      </c>
      <c r="B14" s="7" t="s">
        <v>26</v>
      </c>
      <c r="C14" s="8">
        <f>10*80+8*80+1*60</f>
        <v>1500</v>
      </c>
      <c r="D14" s="7" t="s">
        <v>28</v>
      </c>
      <c r="E14" s="8">
        <f>10*60+5*80</f>
        <v>1000</v>
      </c>
      <c r="F14" s="7" t="s">
        <v>33</v>
      </c>
      <c r="G14" s="13">
        <f>6*60+3*80</f>
        <v>600</v>
      </c>
    </row>
    <row r="15" spans="1:9" x14ac:dyDescent="0.25">
      <c r="A15" s="3" t="s">
        <v>2</v>
      </c>
      <c r="B15" s="7" t="s">
        <v>12</v>
      </c>
      <c r="C15" s="8">
        <v>1000</v>
      </c>
      <c r="D15" s="7" t="s">
        <v>12</v>
      </c>
      <c r="E15" s="8">
        <v>1000</v>
      </c>
      <c r="F15" s="7" t="s">
        <v>12</v>
      </c>
      <c r="G15" s="8">
        <v>1000</v>
      </c>
    </row>
    <row r="16" spans="1:9" x14ac:dyDescent="0.25">
      <c r="A16" s="3" t="s">
        <v>3</v>
      </c>
      <c r="B16" s="9" t="s">
        <v>14</v>
      </c>
      <c r="C16" s="8">
        <v>16000</v>
      </c>
      <c r="D16" s="9" t="s">
        <v>22</v>
      </c>
      <c r="E16" s="8" t="s">
        <v>22</v>
      </c>
      <c r="F16" s="9" t="s">
        <v>22</v>
      </c>
      <c r="G16" s="8" t="s">
        <v>22</v>
      </c>
    </row>
    <row r="17" spans="1:7" ht="30" x14ac:dyDescent="0.25">
      <c r="A17" s="3" t="s">
        <v>4</v>
      </c>
      <c r="B17" s="7" t="s">
        <v>15</v>
      </c>
      <c r="C17" s="8">
        <v>5000</v>
      </c>
      <c r="D17" s="7" t="s">
        <v>29</v>
      </c>
      <c r="E17" s="8">
        <v>3000</v>
      </c>
      <c r="F17" s="7" t="s">
        <v>34</v>
      </c>
      <c r="G17" s="8">
        <v>1350</v>
      </c>
    </row>
    <row r="18" spans="1:7" ht="30" x14ac:dyDescent="0.25">
      <c r="A18" s="3" t="s">
        <v>5</v>
      </c>
      <c r="B18" s="7" t="s">
        <v>10</v>
      </c>
      <c r="C18" s="8">
        <v>10000</v>
      </c>
      <c r="D18" s="7" t="s">
        <v>30</v>
      </c>
      <c r="E18" s="8">
        <v>4000</v>
      </c>
      <c r="F18" s="7" t="s">
        <v>35</v>
      </c>
      <c r="G18" s="8">
        <v>2000</v>
      </c>
    </row>
    <row r="19" spans="1:7" x14ac:dyDescent="0.25">
      <c r="B19" s="1"/>
      <c r="C19" s="1"/>
    </row>
  </sheetData>
  <mergeCells count="7">
    <mergeCell ref="H3:I3"/>
    <mergeCell ref="B3:C3"/>
    <mergeCell ref="D3:E3"/>
    <mergeCell ref="F3:G3"/>
    <mergeCell ref="B11:C11"/>
    <mergeCell ref="D11:E11"/>
    <mergeCell ref="F11:G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Cyganska Marta</dc:creator>
  <cp:lastModifiedBy>UMWW1</cp:lastModifiedBy>
  <cp:lastPrinted>2020-05-21T10:34:06Z</cp:lastPrinted>
  <dcterms:created xsi:type="dcterms:W3CDTF">2020-05-20T12:46:07Z</dcterms:created>
  <dcterms:modified xsi:type="dcterms:W3CDTF">2020-05-21T10:38:35Z</dcterms:modified>
</cp:coreProperties>
</file>