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Arkusz1" sheetId="1" r:id="rId1"/>
  </sheets>
  <definedNames>
    <definedName name="_xlnm.Print_Area" localSheetId="0">'Arkusz1'!$A$1:$L$65</definedName>
  </definedNames>
  <calcPr fullCalcOnLoad="1"/>
</workbook>
</file>

<file path=xl/comments1.xml><?xml version="1.0" encoding="utf-8"?>
<comments xmlns="http://schemas.openxmlformats.org/spreadsheetml/2006/main">
  <authors>
    <author>Sobiesiek Artur</author>
  </authors>
  <commentList>
    <comment ref="J25" authorId="0">
      <text>
        <r>
          <rPr>
            <sz val="9"/>
            <rFont val="Tahoma"/>
            <family val="2"/>
          </rPr>
          <t>Opakowania pozostałe nie posiadają w tabeli 5.1 pozycji ale uwzględniamy je w pkt 1 litera A "Podlegających obowiązkowi odzysku ogółem i recyklingu ogółem:"
W tabeli 7 opakowania pozostałe posiadają pozycję osobnej opłaty (pkt 8) ale nie wpisujemy osobne opłaty dla nich. Opłata za nie jest uwzględniona w tym kalkulatorze jako "Odzysk i Recykling Ogłółem" i tak samo należy w tabeli 7 w pkt A przepisac do pozycji "Odzysk i Recykling Ogłółem"</t>
        </r>
      </text>
    </comment>
    <comment ref="E65" authorId="0">
      <text>
        <r>
          <rPr>
            <b/>
            <sz val="9"/>
            <rFont val="Tahoma"/>
            <family val="2"/>
          </rPr>
          <t>W pozycji Odzysk i Recykling Ogółem jest również doliczona opłata za opakowania pozostałe oraz wielomateriałowe</t>
        </r>
      </text>
    </comment>
  </commentList>
</comments>
</file>

<file path=xl/sharedStrings.xml><?xml version="1.0" encoding="utf-8"?>
<sst xmlns="http://schemas.openxmlformats.org/spreadsheetml/2006/main" count="39" uniqueCount="28">
  <si>
    <t>Tworzywa sztuczne</t>
  </si>
  <si>
    <t>Aluminium</t>
  </si>
  <si>
    <t>Stal,</t>
  </si>
  <si>
    <t>w tym blacha stalowa</t>
  </si>
  <si>
    <t>Szkło</t>
  </si>
  <si>
    <t>Drewno</t>
  </si>
  <si>
    <t>Papier i tektura</t>
  </si>
  <si>
    <t>Wielomateriałowe</t>
  </si>
  <si>
    <t>Tabela 7. Informacja o wysokości należnej opłaty produktowej</t>
  </si>
  <si>
    <t>Odzysk</t>
  </si>
  <si>
    <t>Recykling Ogółem</t>
  </si>
  <si>
    <t>Łączna opłata produktowa [zł]</t>
  </si>
  <si>
    <t>Pozostałe</t>
  </si>
  <si>
    <t>Rodzaj opakowania</t>
  </si>
  <si>
    <r>
      <t xml:space="preserve">Wysokość należnej opłaty produktowej  </t>
    </r>
    <r>
      <rPr>
        <b/>
        <sz val="9"/>
        <color indexed="8"/>
        <rFont val="Arial"/>
        <family val="2"/>
      </rPr>
      <t>[zł]</t>
    </r>
    <r>
      <rPr>
        <b/>
        <sz val="10"/>
        <color indexed="8"/>
        <rFont val="Arial"/>
        <family val="2"/>
      </rPr>
      <t>:</t>
    </r>
  </si>
  <si>
    <t>Mg (tony)</t>
  </si>
  <si>
    <t>Tabela 5.1. Informacja o masie opakowań, w których zostały wprowadzone do obrotu produkty. Tabela 5.2. Informacja o masie opakowań wieomateriałowych, w których zostały wprowadzone do obrotu produkty</t>
  </si>
  <si>
    <t>Stawka</t>
  </si>
  <si>
    <t>odzysk ogółem</t>
  </si>
  <si>
    <t>recykling ogółem</t>
  </si>
  <si>
    <t>Wyliczenie 5.1 i 5.2</t>
  </si>
  <si>
    <t>Poziom rec.</t>
  </si>
  <si>
    <t>Poziom ogółem OiR</t>
  </si>
  <si>
    <t>Wielomateriałowe (tabela 5.2)</t>
  </si>
  <si>
    <r>
      <t>Poniższy formularz służy jedynie do policzenia opłaty produktowej w zakresie tabel 5.1 i 5.2 oraz</t>
    </r>
    <r>
      <rPr>
        <b/>
        <u val="single"/>
        <sz val="16"/>
        <color indexed="8"/>
        <rFont val="Arial"/>
        <family val="2"/>
      </rPr>
      <t xml:space="preserve"> uzupełnienie w BDO działu II tabela 7</t>
    </r>
  </si>
  <si>
    <t>Metale - stal</t>
  </si>
  <si>
    <t>Tworzywo sztuczne</t>
  </si>
  <si>
    <r>
      <t xml:space="preserve">Masa wprowadzonych do obrotu opakowań </t>
    </r>
    <r>
      <rPr>
        <b/>
        <u val="single"/>
        <sz val="8"/>
        <color indexed="8"/>
        <rFont val="Arial"/>
        <family val="2"/>
      </rPr>
      <t>stanowiąca podstawę do obliczenia osiągniętego poziomu w tonach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</si>
</sst>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#,##0.00\ &quot;zł&quot;"/>
    <numFmt numFmtId="168" formatCode="#,##0\ &quot;zł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1.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i/>
      <sz val="11.5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42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0" fontId="48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42" fontId="49" fillId="33" borderId="0" xfId="0" applyNumberFormat="1" applyFont="1" applyFill="1" applyAlignment="1">
      <alignment/>
    </xf>
    <xf numFmtId="0" fontId="52" fillId="33" borderId="14" xfId="0" applyFont="1" applyFill="1" applyBorder="1" applyAlignment="1">
      <alignment/>
    </xf>
    <xf numFmtId="167" fontId="49" fillId="33" borderId="14" xfId="0" applyNumberFormat="1" applyFont="1" applyFill="1" applyBorder="1" applyAlignment="1">
      <alignment/>
    </xf>
    <xf numFmtId="0" fontId="52" fillId="33" borderId="15" xfId="0" applyFont="1" applyFill="1" applyBorder="1" applyAlignment="1">
      <alignment/>
    </xf>
    <xf numFmtId="167" fontId="49" fillId="33" borderId="16" xfId="0" applyNumberFormat="1" applyFont="1" applyFill="1" applyBorder="1" applyAlignment="1">
      <alignment/>
    </xf>
    <xf numFmtId="0" fontId="52" fillId="33" borderId="17" xfId="0" applyFont="1" applyFill="1" applyBorder="1" applyAlignment="1">
      <alignment/>
    </xf>
    <xf numFmtId="168" fontId="52" fillId="33" borderId="18" xfId="0" applyNumberFormat="1" applyFont="1" applyFill="1" applyBorder="1" applyAlignment="1">
      <alignment/>
    </xf>
    <xf numFmtId="0" fontId="49" fillId="33" borderId="19" xfId="0" applyFont="1" applyFill="1" applyBorder="1" applyAlignment="1">
      <alignment/>
    </xf>
    <xf numFmtId="0" fontId="49" fillId="33" borderId="20" xfId="0" applyFont="1" applyFill="1" applyBorder="1" applyAlignment="1">
      <alignment/>
    </xf>
    <xf numFmtId="0" fontId="49" fillId="33" borderId="21" xfId="0" applyFont="1" applyFill="1" applyBorder="1" applyAlignment="1">
      <alignment/>
    </xf>
    <xf numFmtId="0" fontId="49" fillId="33" borderId="22" xfId="0" applyFont="1" applyFill="1" applyBorder="1" applyAlignment="1">
      <alignment/>
    </xf>
    <xf numFmtId="0" fontId="49" fillId="33" borderId="23" xfId="0" applyFont="1" applyFill="1" applyBorder="1" applyAlignment="1">
      <alignment/>
    </xf>
    <xf numFmtId="0" fontId="49" fillId="33" borderId="24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49" fillId="33" borderId="25" xfId="0" applyFont="1" applyFill="1" applyBorder="1" applyAlignment="1">
      <alignment/>
    </xf>
    <xf numFmtId="0" fontId="0" fillId="33" borderId="0" xfId="0" applyFill="1" applyAlignment="1">
      <alignment wrapText="1"/>
    </xf>
    <xf numFmtId="42" fontId="49" fillId="33" borderId="26" xfId="0" applyNumberFormat="1" applyFont="1" applyFill="1" applyBorder="1" applyAlignment="1">
      <alignment horizontal="center" wrapText="1"/>
    </xf>
    <xf numFmtId="0" fontId="49" fillId="33" borderId="26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left"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 wrapText="1"/>
    </xf>
    <xf numFmtId="0" fontId="50" fillId="34" borderId="29" xfId="0" applyFont="1" applyFill="1" applyBorder="1" applyAlignment="1">
      <alignment horizontal="center" vertical="center" wrapText="1"/>
    </xf>
    <xf numFmtId="0" fontId="50" fillId="34" borderId="30" xfId="0" applyFont="1" applyFill="1" applyBorder="1" applyAlignment="1">
      <alignment horizontal="center" vertical="center" wrapText="1"/>
    </xf>
    <xf numFmtId="0" fontId="49" fillId="33" borderId="35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4" borderId="37" xfId="0" applyFont="1" applyFill="1" applyBorder="1" applyAlignment="1">
      <alignment horizontal="center" vertical="center"/>
    </xf>
    <xf numFmtId="0" fontId="49" fillId="34" borderId="38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left"/>
    </xf>
    <xf numFmtId="0" fontId="49" fillId="33" borderId="22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9" fillId="33" borderId="24" xfId="0" applyFont="1" applyFill="1" applyBorder="1" applyAlignment="1">
      <alignment horizontal="center"/>
    </xf>
    <xf numFmtId="0" fontId="55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left" vertical="center" wrapText="1"/>
    </xf>
    <xf numFmtId="0" fontId="52" fillId="33" borderId="0" xfId="0" applyFont="1" applyFill="1" applyAlignment="1">
      <alignment horizontal="left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58" fillId="33" borderId="31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58" fillId="33" borderId="39" xfId="0" applyFont="1" applyFill="1" applyBorder="1" applyAlignment="1">
      <alignment horizontal="center" vertical="center" wrapText="1"/>
    </xf>
    <xf numFmtId="0" fontId="58" fillId="33" borderId="40" xfId="0" applyFont="1" applyFill="1" applyBorder="1" applyAlignment="1">
      <alignment horizontal="center" vertical="center" wrapText="1"/>
    </xf>
    <xf numFmtId="0" fontId="59" fillId="33" borderId="29" xfId="0" applyFont="1" applyFill="1" applyBorder="1" applyAlignment="1">
      <alignment horizontal="center" vertical="center" wrapText="1"/>
    </xf>
    <xf numFmtId="0" fontId="59" fillId="33" borderId="31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30" xfId="0" applyFont="1" applyFill="1" applyBorder="1" applyAlignment="1">
      <alignment horizontal="center" vertical="center" wrapText="1"/>
    </xf>
    <xf numFmtId="0" fontId="59" fillId="33" borderId="39" xfId="0" applyFont="1" applyFill="1" applyBorder="1" applyAlignment="1">
      <alignment horizontal="center" vertical="center" wrapText="1"/>
    </xf>
    <xf numFmtId="0" fontId="59" fillId="33" borderId="4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23</xdr:row>
      <xdr:rowOff>304800</xdr:rowOff>
    </xdr:from>
    <xdr:to>
      <xdr:col>27</xdr:col>
      <xdr:colOff>371475</xdr:colOff>
      <xdr:row>66</xdr:row>
      <xdr:rowOff>257175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971550"/>
          <a:ext cx="1029652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29</xdr:row>
      <xdr:rowOff>219075</xdr:rowOff>
    </xdr:from>
    <xdr:to>
      <xdr:col>22</xdr:col>
      <xdr:colOff>447675</xdr:colOff>
      <xdr:row>63</xdr:row>
      <xdr:rowOff>66675</xdr:rowOff>
    </xdr:to>
    <xdr:sp>
      <xdr:nvSpPr>
        <xdr:cNvPr id="2" name="Łącznik łamany 7"/>
        <xdr:cNvSpPr>
          <a:spLocks/>
        </xdr:cNvSpPr>
      </xdr:nvSpPr>
      <xdr:spPr>
        <a:xfrm>
          <a:off x="2152650" y="2886075"/>
          <a:ext cx="12906375" cy="733425"/>
        </a:xfrm>
        <a:prstGeom prst="bentConnector3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29</xdr:row>
      <xdr:rowOff>47625</xdr:rowOff>
    </xdr:from>
    <xdr:to>
      <xdr:col>3</xdr:col>
      <xdr:colOff>419100</xdr:colOff>
      <xdr:row>29</xdr:row>
      <xdr:rowOff>209550</xdr:rowOff>
    </xdr:to>
    <xdr:sp>
      <xdr:nvSpPr>
        <xdr:cNvPr id="3" name="Strzałka w górę 13"/>
        <xdr:cNvSpPr>
          <a:spLocks/>
        </xdr:cNvSpPr>
      </xdr:nvSpPr>
      <xdr:spPr>
        <a:xfrm>
          <a:off x="2305050" y="2714625"/>
          <a:ext cx="104775" cy="161925"/>
        </a:xfrm>
        <a:prstGeom prst="upArrow">
          <a:avLst>
            <a:gd name="adj" fmla="val -17648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381000</xdr:colOff>
      <xdr:row>29</xdr:row>
      <xdr:rowOff>19050</xdr:rowOff>
    </xdr:from>
    <xdr:to>
      <xdr:col>4</xdr:col>
      <xdr:colOff>504825</xdr:colOff>
      <xdr:row>29</xdr:row>
      <xdr:rowOff>209550</xdr:rowOff>
    </xdr:to>
    <xdr:sp>
      <xdr:nvSpPr>
        <xdr:cNvPr id="4" name="Strzałka w górę 15"/>
        <xdr:cNvSpPr>
          <a:spLocks/>
        </xdr:cNvSpPr>
      </xdr:nvSpPr>
      <xdr:spPr>
        <a:xfrm>
          <a:off x="3152775" y="2686050"/>
          <a:ext cx="123825" cy="190500"/>
        </a:xfrm>
        <a:prstGeom prst="upArrow">
          <a:avLst>
            <a:gd name="adj" fmla="val -1750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304800</xdr:colOff>
      <xdr:row>29</xdr:row>
      <xdr:rowOff>38100</xdr:rowOff>
    </xdr:from>
    <xdr:to>
      <xdr:col>5</xdr:col>
      <xdr:colOff>409575</xdr:colOff>
      <xdr:row>29</xdr:row>
      <xdr:rowOff>200025</xdr:rowOff>
    </xdr:to>
    <xdr:sp>
      <xdr:nvSpPr>
        <xdr:cNvPr id="5" name="Strzałka w górę 16"/>
        <xdr:cNvSpPr>
          <a:spLocks/>
        </xdr:cNvSpPr>
      </xdr:nvSpPr>
      <xdr:spPr>
        <a:xfrm>
          <a:off x="3952875" y="2705100"/>
          <a:ext cx="104775" cy="161925"/>
        </a:xfrm>
        <a:prstGeom prst="upArrow">
          <a:avLst>
            <a:gd name="adj" fmla="val -17648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29</xdr:row>
      <xdr:rowOff>19050</xdr:rowOff>
    </xdr:from>
    <xdr:to>
      <xdr:col>6</xdr:col>
      <xdr:colOff>419100</xdr:colOff>
      <xdr:row>29</xdr:row>
      <xdr:rowOff>200025</xdr:rowOff>
    </xdr:to>
    <xdr:sp>
      <xdr:nvSpPr>
        <xdr:cNvPr id="6" name="Strzałka w górę 17"/>
        <xdr:cNvSpPr>
          <a:spLocks/>
        </xdr:cNvSpPr>
      </xdr:nvSpPr>
      <xdr:spPr>
        <a:xfrm>
          <a:off x="4629150" y="2686050"/>
          <a:ext cx="123825" cy="180975"/>
        </a:xfrm>
        <a:prstGeom prst="upArrow">
          <a:avLst>
            <a:gd name="adj" fmla="val -15791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228600</xdr:colOff>
      <xdr:row>29</xdr:row>
      <xdr:rowOff>47625</xdr:rowOff>
    </xdr:from>
    <xdr:to>
      <xdr:col>7</xdr:col>
      <xdr:colOff>352425</xdr:colOff>
      <xdr:row>29</xdr:row>
      <xdr:rowOff>200025</xdr:rowOff>
    </xdr:to>
    <xdr:sp>
      <xdr:nvSpPr>
        <xdr:cNvPr id="7" name="Strzałka w górę 18"/>
        <xdr:cNvSpPr>
          <a:spLocks/>
        </xdr:cNvSpPr>
      </xdr:nvSpPr>
      <xdr:spPr>
        <a:xfrm>
          <a:off x="5334000" y="2714625"/>
          <a:ext cx="123825" cy="152400"/>
        </a:xfrm>
        <a:prstGeom prst="upArrow">
          <a:avLst>
            <a:gd name="adj" fmla="val -9375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257175</xdr:colOff>
      <xdr:row>29</xdr:row>
      <xdr:rowOff>19050</xdr:rowOff>
    </xdr:from>
    <xdr:to>
      <xdr:col>8</xdr:col>
      <xdr:colOff>361950</xdr:colOff>
      <xdr:row>29</xdr:row>
      <xdr:rowOff>200025</xdr:rowOff>
    </xdr:to>
    <xdr:sp>
      <xdr:nvSpPr>
        <xdr:cNvPr id="8" name="Strzałka w górę 19"/>
        <xdr:cNvSpPr>
          <a:spLocks/>
        </xdr:cNvSpPr>
      </xdr:nvSpPr>
      <xdr:spPr>
        <a:xfrm>
          <a:off x="6038850" y="2686050"/>
          <a:ext cx="104775" cy="180975"/>
        </a:xfrm>
        <a:prstGeom prst="upArrow">
          <a:avLst>
            <a:gd name="adj" fmla="val -2105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266700</xdr:colOff>
      <xdr:row>29</xdr:row>
      <xdr:rowOff>28575</xdr:rowOff>
    </xdr:from>
    <xdr:to>
      <xdr:col>10</xdr:col>
      <xdr:colOff>371475</xdr:colOff>
      <xdr:row>29</xdr:row>
      <xdr:rowOff>190500</xdr:rowOff>
    </xdr:to>
    <xdr:sp>
      <xdr:nvSpPr>
        <xdr:cNvPr id="9" name="Strzałka w górę 20"/>
        <xdr:cNvSpPr>
          <a:spLocks/>
        </xdr:cNvSpPr>
      </xdr:nvSpPr>
      <xdr:spPr>
        <a:xfrm>
          <a:off x="7581900" y="2695575"/>
          <a:ext cx="104775" cy="161925"/>
        </a:xfrm>
        <a:prstGeom prst="upArrow">
          <a:avLst>
            <a:gd name="adj" fmla="val -17648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514350</xdr:colOff>
      <xdr:row>60</xdr:row>
      <xdr:rowOff>95250</xdr:rowOff>
    </xdr:from>
    <xdr:to>
      <xdr:col>11</xdr:col>
      <xdr:colOff>142875</xdr:colOff>
      <xdr:row>61</xdr:row>
      <xdr:rowOff>38100</xdr:rowOff>
    </xdr:to>
    <xdr:sp>
      <xdr:nvSpPr>
        <xdr:cNvPr id="10" name="Strzałka w prawo 14"/>
        <xdr:cNvSpPr>
          <a:spLocks/>
        </xdr:cNvSpPr>
      </xdr:nvSpPr>
      <xdr:spPr>
        <a:xfrm>
          <a:off x="7048500" y="3028950"/>
          <a:ext cx="1162050" cy="142875"/>
        </a:xfrm>
        <a:prstGeom prst="rightArrow">
          <a:avLst>
            <a:gd name="adj" fmla="val 43851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447675</xdr:colOff>
      <xdr:row>29</xdr:row>
      <xdr:rowOff>28575</xdr:rowOff>
    </xdr:from>
    <xdr:to>
      <xdr:col>9</xdr:col>
      <xdr:colOff>600075</xdr:colOff>
      <xdr:row>61</xdr:row>
      <xdr:rowOff>9525</xdr:rowOff>
    </xdr:to>
    <xdr:sp>
      <xdr:nvSpPr>
        <xdr:cNvPr id="11" name="Strzałka w górę 21"/>
        <xdr:cNvSpPr>
          <a:spLocks/>
        </xdr:cNvSpPr>
      </xdr:nvSpPr>
      <xdr:spPr>
        <a:xfrm>
          <a:off x="6981825" y="2695575"/>
          <a:ext cx="152400" cy="447675"/>
        </a:xfrm>
        <a:prstGeom prst="upArrow">
          <a:avLst>
            <a:gd name="adj" fmla="val -3297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26">
      <selection activeCell="G62" sqref="G62"/>
    </sheetView>
  </sheetViews>
  <sheetFormatPr defaultColWidth="9.140625" defaultRowHeight="15"/>
  <cols>
    <col min="1" max="1" width="11.57421875" style="1" customWidth="1"/>
    <col min="2" max="3" width="9.140625" style="1" customWidth="1"/>
    <col min="4" max="4" width="11.7109375" style="1" customWidth="1"/>
    <col min="5" max="5" width="13.140625" style="1" customWidth="1"/>
    <col min="6" max="6" width="10.28125" style="1" customWidth="1"/>
    <col min="7" max="7" width="11.57421875" style="1" customWidth="1"/>
    <col min="8" max="8" width="10.140625" style="1" customWidth="1"/>
    <col min="9" max="9" width="11.28125" style="1" customWidth="1"/>
    <col min="10" max="10" width="11.7109375" style="1" customWidth="1"/>
    <col min="11" max="11" width="11.28125" style="1" customWidth="1"/>
    <col min="12" max="14" width="9.140625" style="1" customWidth="1"/>
    <col min="15" max="15" width="13.00390625" style="1" customWidth="1"/>
    <col min="16" max="17" width="9.140625" style="1" customWidth="1"/>
    <col min="18" max="18" width="6.7109375" style="1" customWidth="1"/>
    <col min="19" max="19" width="7.00390625" style="1" customWidth="1"/>
    <col min="20" max="20" width="7.421875" style="1" customWidth="1"/>
    <col min="21" max="24" width="9.140625" style="1" customWidth="1"/>
    <col min="25" max="25" width="11.421875" style="1" customWidth="1"/>
    <col min="26" max="26" width="12.7109375" style="1" customWidth="1"/>
    <col min="27" max="27" width="9.140625" style="1" customWidth="1"/>
    <col min="28" max="16384" width="9.140625" style="1" customWidth="1"/>
  </cols>
  <sheetData>
    <row r="1" spans="1:13" ht="15">
      <c r="A1" s="57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3"/>
    </row>
    <row r="2" spans="1:12" ht="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2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" hidden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5" hidden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ht="15" hidden="1"/>
    <row r="7" ht="15" hidden="1"/>
    <row r="8" ht="15" hidden="1"/>
    <row r="9" ht="12" customHeight="1" hidden="1"/>
    <row r="10" spans="2:11" ht="42.75" customHeight="1" hidden="1">
      <c r="B10" s="1" t="s">
        <v>17</v>
      </c>
      <c r="C10" s="28" t="s">
        <v>22</v>
      </c>
      <c r="D10" s="28" t="s">
        <v>21</v>
      </c>
      <c r="E10" s="28" t="s">
        <v>20</v>
      </c>
      <c r="J10" s="28" t="s">
        <v>18</v>
      </c>
      <c r="K10" s="28" t="s">
        <v>19</v>
      </c>
    </row>
    <row r="11" spans="1:11" ht="19.5" customHeight="1" hidden="1">
      <c r="A11" s="2"/>
      <c r="B11" s="2">
        <v>2.7</v>
      </c>
      <c r="C11" s="1">
        <v>0.61</v>
      </c>
      <c r="D11" s="1">
        <v>0.3</v>
      </c>
      <c r="E11" s="2">
        <f>D28*B11*D11</f>
        <v>0</v>
      </c>
      <c r="F11" s="2"/>
      <c r="G11" s="2"/>
      <c r="H11" s="2"/>
      <c r="I11" s="2"/>
      <c r="J11" s="2"/>
      <c r="K11" s="2"/>
    </row>
    <row r="12" spans="1:11" ht="19.5" customHeight="1" hidden="1">
      <c r="A12" s="2"/>
      <c r="B12" s="2">
        <v>1.4</v>
      </c>
      <c r="C12" s="1">
        <v>0.59</v>
      </c>
      <c r="D12" s="1">
        <v>0.51</v>
      </c>
      <c r="E12" s="2">
        <f>E28*B12*D12</f>
        <v>0</v>
      </c>
      <c r="F12" s="2"/>
      <c r="G12" s="2"/>
      <c r="H12" s="2"/>
      <c r="I12" s="2"/>
      <c r="J12" s="2">
        <f>(D28*B11+E28*B12+F28*B13+G28*B14+H28*B15+I28*B16+J28*B18+K28*B17)*C11</f>
        <v>0</v>
      </c>
      <c r="K12" s="2">
        <f>(D28*B11+E28*B12+F28*B13+G28*B14+H28*B15+I28*B16+J28*B18)*C12</f>
        <v>0</v>
      </c>
    </row>
    <row r="13" spans="1:11" ht="19.5" customHeight="1" hidden="1">
      <c r="A13" s="2"/>
      <c r="B13" s="2">
        <v>0.8</v>
      </c>
      <c r="D13" s="1">
        <v>0.55</v>
      </c>
      <c r="E13" s="2">
        <f>F28*B13*D13</f>
        <v>0</v>
      </c>
      <c r="F13" s="2"/>
      <c r="G13" s="2"/>
      <c r="H13" s="2"/>
      <c r="I13" s="2"/>
      <c r="J13" s="2"/>
      <c r="K13" s="4"/>
    </row>
    <row r="14" spans="1:11" ht="19.5" customHeight="1" hidden="1">
      <c r="A14" s="2"/>
      <c r="B14" s="2">
        <v>0.7</v>
      </c>
      <c r="D14" s="1">
        <v>0.66</v>
      </c>
      <c r="E14" s="2">
        <f>G28*B14*D14</f>
        <v>0</v>
      </c>
      <c r="F14" s="2"/>
      <c r="G14" s="2"/>
      <c r="H14" s="2"/>
      <c r="I14" s="2"/>
      <c r="J14" s="2"/>
      <c r="K14" s="2"/>
    </row>
    <row r="15" spans="1:11" ht="19.5" customHeight="1" hidden="1">
      <c r="A15" s="2"/>
      <c r="B15" s="2">
        <v>0.3</v>
      </c>
      <c r="D15" s="1">
        <v>0.62</v>
      </c>
      <c r="E15" s="2">
        <f>H28*B15*D15</f>
        <v>0</v>
      </c>
      <c r="F15" s="2"/>
      <c r="G15" s="2"/>
      <c r="H15" s="2"/>
      <c r="I15" s="2"/>
      <c r="J15" s="2"/>
      <c r="K15" s="2"/>
    </row>
    <row r="16" spans="1:11" ht="19.5" customHeight="1" hidden="1">
      <c r="A16" s="2"/>
      <c r="B16" s="2">
        <v>0.3</v>
      </c>
      <c r="D16" s="1">
        <v>0.19</v>
      </c>
      <c r="E16" s="2">
        <f>I28*B16*D16</f>
        <v>0</v>
      </c>
      <c r="F16" s="2"/>
      <c r="G16" s="2"/>
      <c r="H16" s="2"/>
      <c r="I16" s="2"/>
      <c r="J16" s="2"/>
      <c r="K16" s="2"/>
    </row>
    <row r="17" spans="1:11" ht="19.5" customHeight="1" hidden="1">
      <c r="A17" s="2"/>
      <c r="B17" s="2">
        <v>1.7</v>
      </c>
      <c r="D17" s="1">
        <v>0.47</v>
      </c>
      <c r="E17" s="2">
        <f>K28*B17*D17</f>
        <v>0</v>
      </c>
      <c r="F17" s="2"/>
      <c r="G17" s="2"/>
      <c r="H17" s="2"/>
      <c r="J17" s="2"/>
      <c r="K17" s="2"/>
    </row>
    <row r="18" ht="27" customHeight="1" hidden="1">
      <c r="B18" s="1">
        <v>1</v>
      </c>
    </row>
    <row r="19" ht="18" customHeight="1" hidden="1"/>
    <row r="20" ht="18" customHeight="1" hidden="1"/>
    <row r="21" ht="19.5" customHeight="1" hidden="1"/>
    <row r="22" ht="25.5" customHeight="1" hidden="1"/>
    <row r="23" spans="1:12" ht="27" customHeight="1" hidden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27.75" customHeight="1" thickBot="1">
      <c r="A24" s="59" t="s">
        <v>16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 ht="15" customHeight="1">
      <c r="A25" s="61"/>
      <c r="B25" s="62"/>
      <c r="C25" s="63"/>
      <c r="D25" s="31" t="s">
        <v>0</v>
      </c>
      <c r="E25" s="31" t="s">
        <v>1</v>
      </c>
      <c r="F25" s="7" t="s">
        <v>2</v>
      </c>
      <c r="G25" s="31" t="s">
        <v>6</v>
      </c>
      <c r="H25" s="31" t="s">
        <v>4</v>
      </c>
      <c r="I25" s="31" t="s">
        <v>5</v>
      </c>
      <c r="J25" s="33" t="s">
        <v>12</v>
      </c>
      <c r="K25" s="49" t="s">
        <v>23</v>
      </c>
      <c r="L25" s="6"/>
    </row>
    <row r="26" spans="1:12" ht="45.75" customHeight="1" thickBot="1">
      <c r="A26" s="64"/>
      <c r="B26" s="65"/>
      <c r="C26" s="66"/>
      <c r="D26" s="32"/>
      <c r="E26" s="32"/>
      <c r="F26" s="8" t="s">
        <v>3</v>
      </c>
      <c r="G26" s="32"/>
      <c r="H26" s="32"/>
      <c r="I26" s="32"/>
      <c r="J26" s="34"/>
      <c r="K26" s="50"/>
      <c r="L26" s="6"/>
    </row>
    <row r="27" spans="1:12" ht="17.25" customHeight="1" thickBot="1">
      <c r="A27" s="67"/>
      <c r="B27" s="68"/>
      <c r="C27" s="69"/>
      <c r="D27" s="9" t="s">
        <v>15</v>
      </c>
      <c r="E27" s="9" t="s">
        <v>15</v>
      </c>
      <c r="F27" s="9" t="s">
        <v>15</v>
      </c>
      <c r="G27" s="9" t="s">
        <v>15</v>
      </c>
      <c r="H27" s="9" t="s">
        <v>15</v>
      </c>
      <c r="I27" s="9" t="s">
        <v>15</v>
      </c>
      <c r="J27" s="10" t="s">
        <v>15</v>
      </c>
      <c r="K27" s="27" t="s">
        <v>15</v>
      </c>
      <c r="L27" s="6"/>
    </row>
    <row r="28" spans="1:12" ht="36" customHeight="1">
      <c r="A28" s="70" t="s">
        <v>27</v>
      </c>
      <c r="B28" s="71"/>
      <c r="C28" s="72"/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7">
        <v>0</v>
      </c>
      <c r="K28" s="51">
        <v>0</v>
      </c>
      <c r="L28" s="6"/>
    </row>
    <row r="29" spans="1:12" ht="15.75" thickBot="1">
      <c r="A29" s="73"/>
      <c r="B29" s="74"/>
      <c r="C29" s="75"/>
      <c r="D29" s="46"/>
      <c r="E29" s="46"/>
      <c r="F29" s="46"/>
      <c r="G29" s="46"/>
      <c r="H29" s="46"/>
      <c r="I29" s="46"/>
      <c r="J29" s="48"/>
      <c r="K29" s="52"/>
      <c r="L29" s="6"/>
    </row>
    <row r="30" spans="1:12" ht="21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6"/>
      <c r="L30" s="6"/>
    </row>
    <row r="31" spans="11:12" ht="19.5" customHeight="1" hidden="1">
      <c r="K31" s="6"/>
      <c r="L31" s="6"/>
    </row>
    <row r="32" spans="11:12" ht="19.5" customHeight="1" hidden="1">
      <c r="K32" s="6"/>
      <c r="L32" s="6"/>
    </row>
    <row r="33" spans="11:12" ht="19.5" customHeight="1" hidden="1">
      <c r="K33" s="6"/>
      <c r="L33" s="6"/>
    </row>
    <row r="34" spans="11:12" ht="19.5" customHeight="1" hidden="1">
      <c r="K34" s="6"/>
      <c r="L34" s="6"/>
    </row>
    <row r="35" spans="11:12" ht="19.5" customHeight="1" hidden="1">
      <c r="K35" s="6"/>
      <c r="L35" s="6"/>
    </row>
    <row r="36" spans="11:12" ht="19.5" customHeight="1" hidden="1">
      <c r="K36" s="6"/>
      <c r="L36" s="6"/>
    </row>
    <row r="37" spans="11:12" ht="19.5" customHeight="1" hidden="1">
      <c r="K37" s="6"/>
      <c r="L37" s="6"/>
    </row>
    <row r="38" spans="11:12" ht="19.5" customHeight="1" hidden="1">
      <c r="K38" s="6"/>
      <c r="L38" s="6"/>
    </row>
    <row r="39" spans="11:12" ht="19.5" customHeight="1" hidden="1">
      <c r="K39" s="6"/>
      <c r="L39" s="6"/>
    </row>
    <row r="40" spans="11:12" ht="19.5" customHeight="1" hidden="1">
      <c r="K40" s="6"/>
      <c r="L40" s="6"/>
    </row>
    <row r="41" spans="11:12" ht="19.5" customHeight="1" hidden="1">
      <c r="K41" s="6"/>
      <c r="L41" s="6"/>
    </row>
    <row r="42" spans="11:12" ht="19.5" customHeight="1" hidden="1">
      <c r="K42" s="6"/>
      <c r="L42" s="6"/>
    </row>
    <row r="43" spans="11:12" ht="19.5" customHeight="1" hidden="1">
      <c r="K43" s="6"/>
      <c r="L43" s="6"/>
    </row>
    <row r="44" spans="11:12" ht="19.5" customHeight="1" hidden="1">
      <c r="K44" s="6"/>
      <c r="L44" s="6"/>
    </row>
    <row r="45" spans="11:12" ht="19.5" customHeight="1" hidden="1">
      <c r="K45" s="6"/>
      <c r="L45" s="6"/>
    </row>
    <row r="46" spans="11:12" ht="19.5" customHeight="1" hidden="1">
      <c r="K46" s="6"/>
      <c r="L46" s="6"/>
    </row>
    <row r="47" spans="11:12" ht="19.5" customHeight="1" hidden="1">
      <c r="K47" s="6"/>
      <c r="L47" s="6"/>
    </row>
    <row r="48" spans="11:12" ht="19.5" customHeight="1" hidden="1">
      <c r="K48" s="6"/>
      <c r="L48" s="6"/>
    </row>
    <row r="49" spans="11:12" ht="19.5" customHeight="1" hidden="1">
      <c r="K49" s="6"/>
      <c r="L49" s="6"/>
    </row>
    <row r="50" spans="11:12" ht="19.5" customHeight="1" hidden="1">
      <c r="K50" s="6"/>
      <c r="L50" s="6"/>
    </row>
    <row r="51" spans="11:12" ht="19.5" customHeight="1" hidden="1">
      <c r="K51" s="6"/>
      <c r="L51" s="6"/>
    </row>
    <row r="52" spans="11:12" ht="19.5" customHeight="1" hidden="1">
      <c r="K52" s="6"/>
      <c r="L52" s="6"/>
    </row>
    <row r="53" spans="11:12" ht="19.5" customHeight="1" hidden="1">
      <c r="K53" s="6"/>
      <c r="L53" s="6"/>
    </row>
    <row r="54" spans="11:12" ht="19.5" customHeight="1" hidden="1">
      <c r="K54" s="6"/>
      <c r="L54" s="6"/>
    </row>
    <row r="55" spans="11:12" ht="19.5" customHeight="1" hidden="1">
      <c r="K55" s="6"/>
      <c r="L55" s="6"/>
    </row>
    <row r="56" spans="11:12" ht="19.5" customHeight="1" hidden="1">
      <c r="K56" s="6"/>
      <c r="L56" s="6"/>
    </row>
    <row r="57" spans="11:12" ht="19.5" customHeight="1" hidden="1">
      <c r="K57" s="6"/>
      <c r="L57" s="6"/>
    </row>
    <row r="58" spans="11:12" ht="19.5" customHeight="1" hidden="1">
      <c r="K58" s="6"/>
      <c r="L58" s="6"/>
    </row>
    <row r="59" spans="11:12" ht="19.5" customHeight="1" hidden="1">
      <c r="K59" s="6"/>
      <c r="L59" s="6"/>
    </row>
    <row r="60" spans="1:12" ht="19.5" customHeight="1" hidden="1">
      <c r="A60" s="11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5.75" thickBot="1">
      <c r="A61" s="12" t="s">
        <v>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8" customHeight="1">
      <c r="A62" s="35" t="s">
        <v>13</v>
      </c>
      <c r="B62" s="37"/>
      <c r="C62" s="35" t="s">
        <v>14</v>
      </c>
      <c r="D62" s="36"/>
      <c r="E62" s="37"/>
      <c r="F62" s="29"/>
      <c r="G62" s="6"/>
      <c r="H62" s="6"/>
      <c r="I62" s="6"/>
      <c r="J62" s="6"/>
      <c r="K62" s="6"/>
      <c r="L62" s="6"/>
    </row>
    <row r="63" spans="1:12" ht="15">
      <c r="A63" s="38"/>
      <c r="B63" s="40"/>
      <c r="C63" s="38"/>
      <c r="D63" s="39"/>
      <c r="E63" s="40"/>
      <c r="F63" s="30"/>
      <c r="G63" s="6"/>
      <c r="H63" s="6"/>
      <c r="I63" s="6"/>
      <c r="J63" s="6"/>
      <c r="K63" s="6"/>
      <c r="L63" s="6"/>
    </row>
    <row r="64" spans="1:12" ht="18.75" customHeight="1">
      <c r="A64" s="41"/>
      <c r="B64" s="43"/>
      <c r="C64" s="41"/>
      <c r="D64" s="42"/>
      <c r="E64" s="43"/>
      <c r="F64" s="30"/>
      <c r="G64" s="13"/>
      <c r="H64" s="6"/>
      <c r="I64" s="6"/>
      <c r="J64" s="6"/>
      <c r="K64" s="6"/>
      <c r="L64" s="6"/>
    </row>
    <row r="65" spans="1:12" ht="24.75" customHeight="1">
      <c r="A65" s="14" t="s">
        <v>9</v>
      </c>
      <c r="B65" s="54"/>
      <c r="C65" s="55"/>
      <c r="D65" s="56"/>
      <c r="E65" s="15"/>
      <c r="F65" s="6"/>
      <c r="G65" s="6"/>
      <c r="H65" s="6"/>
      <c r="I65" s="6"/>
      <c r="J65" s="6"/>
      <c r="K65" s="6"/>
      <c r="L65" s="6"/>
    </row>
    <row r="66" spans="1:12" ht="24.75" customHeight="1">
      <c r="A66" s="16" t="s">
        <v>10</v>
      </c>
      <c r="B66" s="23"/>
      <c r="C66" s="24"/>
      <c r="D66" s="25"/>
      <c r="E66" s="17">
        <f>K12*1000</f>
        <v>0</v>
      </c>
      <c r="F66" s="6"/>
      <c r="G66" s="6"/>
      <c r="H66" s="6"/>
      <c r="I66" s="6"/>
      <c r="J66" s="6"/>
      <c r="K66" s="6"/>
      <c r="L66" s="6"/>
    </row>
    <row r="67" spans="1:12" ht="24.75" customHeight="1">
      <c r="A67" s="14" t="s">
        <v>26</v>
      </c>
      <c r="B67" s="23"/>
      <c r="C67" s="24"/>
      <c r="D67" s="25"/>
      <c r="E67" s="15">
        <f aca="true" t="shared" si="0" ref="E67:E73">SUM(E11)*1000</f>
        <v>0</v>
      </c>
      <c r="F67" s="6"/>
      <c r="G67" s="6"/>
      <c r="H67" s="6"/>
      <c r="I67" s="6"/>
      <c r="J67" s="6"/>
      <c r="K67" s="6"/>
      <c r="L67" s="6"/>
    </row>
    <row r="68" spans="1:12" ht="24.75" customHeight="1">
      <c r="A68" s="26" t="s">
        <v>1</v>
      </c>
      <c r="B68" s="23"/>
      <c r="C68" s="24"/>
      <c r="D68" s="25"/>
      <c r="E68" s="15">
        <f t="shared" si="0"/>
        <v>0</v>
      </c>
      <c r="F68" s="6"/>
      <c r="G68" s="6"/>
      <c r="H68" s="6"/>
      <c r="I68" s="6"/>
      <c r="J68" s="6"/>
      <c r="K68" s="6"/>
      <c r="L68" s="6"/>
    </row>
    <row r="69" spans="1:8" ht="24.75" customHeight="1">
      <c r="A69" s="14" t="s">
        <v>25</v>
      </c>
      <c r="B69" s="23"/>
      <c r="C69" s="24"/>
      <c r="D69" s="25"/>
      <c r="E69" s="15">
        <f t="shared" si="0"/>
        <v>0</v>
      </c>
      <c r="F69" s="6"/>
      <c r="G69" s="6"/>
      <c r="H69" s="6"/>
    </row>
    <row r="70" spans="1:8" ht="24.75" customHeight="1">
      <c r="A70" s="14" t="s">
        <v>6</v>
      </c>
      <c r="B70" s="23"/>
      <c r="C70" s="24"/>
      <c r="D70" s="25"/>
      <c r="E70" s="15">
        <f t="shared" si="0"/>
        <v>0</v>
      </c>
      <c r="F70" s="6"/>
      <c r="G70" s="6"/>
      <c r="H70" s="6"/>
    </row>
    <row r="71" spans="1:8" ht="24.75" customHeight="1">
      <c r="A71" s="14" t="s">
        <v>4</v>
      </c>
      <c r="B71" s="23"/>
      <c r="C71" s="24"/>
      <c r="D71" s="25"/>
      <c r="E71" s="15">
        <f t="shared" si="0"/>
        <v>0</v>
      </c>
      <c r="F71" s="6"/>
      <c r="G71" s="6"/>
      <c r="H71" s="6"/>
    </row>
    <row r="72" spans="1:8" ht="24.75" customHeight="1">
      <c r="A72" s="14" t="s">
        <v>5</v>
      </c>
      <c r="B72" s="54"/>
      <c r="C72" s="55"/>
      <c r="D72" s="56"/>
      <c r="E72" s="15">
        <f t="shared" si="0"/>
        <v>0</v>
      </c>
      <c r="F72" s="6"/>
      <c r="G72" s="6"/>
      <c r="H72" s="6"/>
    </row>
    <row r="73" spans="1:8" ht="24.75" customHeight="1">
      <c r="A73" s="53" t="s">
        <v>7</v>
      </c>
      <c r="B73" s="53"/>
      <c r="C73" s="53"/>
      <c r="D73" s="53"/>
      <c r="E73" s="15">
        <f t="shared" si="0"/>
        <v>0</v>
      </c>
      <c r="F73" s="6"/>
      <c r="G73" s="6"/>
      <c r="H73" s="6"/>
    </row>
    <row r="74" spans="1:5" ht="24.75" customHeight="1" thickBot="1">
      <c r="A74" s="18" t="s">
        <v>11</v>
      </c>
      <c r="B74" s="20"/>
      <c r="C74" s="21"/>
      <c r="D74" s="22"/>
      <c r="E74" s="19">
        <f>SUM(E65:E73)</f>
        <v>0</v>
      </c>
    </row>
  </sheetData>
  <sheetProtection password="DFAB" sheet="1" objects="1" scenarios="1" formatCells="0" formatColumns="0" formatRows="0" insertColumns="0" insertRows="0" insertHyperlinks="0" deleteColumns="0" deleteRows="0" sort="0" autoFilter="0" pivotTables="0"/>
  <protectedRanges>
    <protectedRange sqref="D28:K29" name="Rozstęp1"/>
  </protectedRanges>
  <mergeCells count="26">
    <mergeCell ref="A1:L4"/>
    <mergeCell ref="A24:L24"/>
    <mergeCell ref="A25:C27"/>
    <mergeCell ref="D28:D29"/>
    <mergeCell ref="E28:E29"/>
    <mergeCell ref="F28:F29"/>
    <mergeCell ref="A28:C29"/>
    <mergeCell ref="G25:G26"/>
    <mergeCell ref="G28:G29"/>
    <mergeCell ref="H28:H29"/>
    <mergeCell ref="K25:K26"/>
    <mergeCell ref="K28:K29"/>
    <mergeCell ref="H25:H26"/>
    <mergeCell ref="A73:D73"/>
    <mergeCell ref="B65:D65"/>
    <mergeCell ref="B72:D72"/>
    <mergeCell ref="D25:D26"/>
    <mergeCell ref="E25:E26"/>
    <mergeCell ref="F62:F64"/>
    <mergeCell ref="I25:I26"/>
    <mergeCell ref="J25:J26"/>
    <mergeCell ref="C62:E64"/>
    <mergeCell ref="A62:B64"/>
    <mergeCell ref="A30:J30"/>
    <mergeCell ref="I28:I29"/>
    <mergeCell ref="J28:J29"/>
  </mergeCells>
  <printOptions/>
  <pageMargins left="0.1968503937007874" right="0.1968503937007874" top="0.5905511811023623" bottom="0.5905511811023623" header="0" footer="0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Sobiesiek Artur</dc:creator>
  <cp:keywords/>
  <dc:description/>
  <cp:lastModifiedBy>Muller Jakub</cp:lastModifiedBy>
  <cp:lastPrinted>2019-02-08T13:29:44Z</cp:lastPrinted>
  <dcterms:created xsi:type="dcterms:W3CDTF">2017-01-24T12:21:28Z</dcterms:created>
  <dcterms:modified xsi:type="dcterms:W3CDTF">2023-01-25T07:02:39Z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0x01010094789561B26E1346878859980963432D</vt:lpwstr>
  </property>
  <property fmtid="{D5CDD505-2E9C-101B-9397-08002B2CF9AE}" pid="3" name="_activity">
    <vt:lpwstr/>
  </property>
</Properties>
</file>